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rystaortuno/PeakHomePerformance Dropbox/Krysta Ortuno/Mac/Downloads/"/>
    </mc:Choice>
  </mc:AlternateContent>
  <xr:revisionPtr revIDLastSave="0" documentId="13_ncr:1_{2BCFF23C-3023-4A4B-B824-92B6C01190DA}" xr6:coauthVersionLast="47" xr6:coauthVersionMax="47" xr10:uidLastSave="{00000000-0000-0000-0000-000000000000}"/>
  <bookViews>
    <workbookView xWindow="0" yWindow="760" windowWidth="29040" windowHeight="15840" xr2:uid="{0CBD04EB-90B4-453B-922D-7E3BEA770B93}"/>
  </bookViews>
  <sheets>
    <sheet name="Perf Rpt" sheetId="1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8" l="1"/>
  <c r="J8" i="18"/>
  <c r="J9" i="18"/>
  <c r="J10" i="18"/>
  <c r="J11" i="18"/>
  <c r="J12" i="18"/>
  <c r="N12" i="18" s="1"/>
  <c r="AW6" i="18"/>
  <c r="AU6" i="18"/>
  <c r="AS14" i="18"/>
  <c r="J6" i="18"/>
  <c r="K6" i="18" s="1"/>
  <c r="P7" i="18"/>
  <c r="P8" i="18"/>
  <c r="P9" i="18"/>
  <c r="P10" i="18"/>
  <c r="P11" i="18"/>
  <c r="P12" i="18"/>
  <c r="P13" i="18"/>
  <c r="N18" i="18" l="1"/>
  <c r="N22" i="18" s="1"/>
  <c r="N19" i="18"/>
  <c r="H19" i="18"/>
  <c r="N17" i="18"/>
  <c r="M20" i="18" l="1"/>
  <c r="N20" i="18" s="1"/>
  <c r="G22" i="18"/>
  <c r="H20" i="18"/>
  <c r="AS22" i="18" l="1"/>
  <c r="AS25" i="18" s="1"/>
  <c r="H17" i="18"/>
  <c r="M22" i="18"/>
  <c r="E22" i="18"/>
  <c r="H22" i="18" s="1"/>
  <c r="H18" i="18"/>
  <c r="A9" i="18" l="1"/>
  <c r="AY8" i="18"/>
  <c r="AA6" i="18" l="1"/>
  <c r="R6" i="18"/>
  <c r="AD6" i="18"/>
  <c r="AQ12" i="18"/>
  <c r="U10" i="18"/>
  <c r="AQ10" i="18"/>
  <c r="AG9" i="18"/>
  <c r="AQ9" i="18"/>
  <c r="U8" i="18"/>
  <c r="V8" i="18" s="1" a="1"/>
  <c r="V8" i="18" s="1"/>
  <c r="AG8" i="18"/>
  <c r="AQ8" i="18"/>
  <c r="AG6" i="18"/>
  <c r="X12" i="18"/>
  <c r="AY12" i="18"/>
  <c r="AJ11" i="18"/>
  <c r="X10" i="18"/>
  <c r="AY10" i="18"/>
  <c r="X9" i="18"/>
  <c r="AJ9" i="18"/>
  <c r="AY9" i="18"/>
  <c r="X8" i="18"/>
  <c r="U6" i="18"/>
  <c r="X6" i="18"/>
  <c r="AJ6" i="18"/>
  <c r="AA12" i="18"/>
  <c r="AM11" i="18"/>
  <c r="AA10" i="18"/>
  <c r="AM10" i="18"/>
  <c r="AA9" i="18"/>
  <c r="AM9" i="18"/>
  <c r="AA8" i="18"/>
  <c r="AM8" i="18"/>
  <c r="AA7" i="18"/>
  <c r="AD12" i="18"/>
  <c r="AO11" i="18"/>
  <c r="R10" i="18"/>
  <c r="R8" i="18"/>
  <c r="H7" i="18"/>
  <c r="AG12" i="18"/>
  <c r="AO12" i="18"/>
  <c r="AM12" i="18"/>
  <c r="AJ12" i="18"/>
  <c r="R12" i="18"/>
  <c r="U12" i="18"/>
  <c r="H12" i="18"/>
  <c r="C12" i="18"/>
  <c r="R11" i="18"/>
  <c r="AQ11" i="18"/>
  <c r="AY11" i="18"/>
  <c r="U11" i="18"/>
  <c r="X11" i="18"/>
  <c r="AA11" i="18"/>
  <c r="AD11" i="18"/>
  <c r="AG11" i="18"/>
  <c r="C11" i="18"/>
  <c r="AG10" i="18"/>
  <c r="AO10" i="18"/>
  <c r="AJ10" i="18"/>
  <c r="AD10" i="18"/>
  <c r="C10" i="18"/>
  <c r="R9" i="18"/>
  <c r="AO9" i="18"/>
  <c r="U9" i="18"/>
  <c r="AD9" i="18"/>
  <c r="N9" i="18"/>
  <c r="C9" i="18"/>
  <c r="C8" i="18"/>
  <c r="AO8" i="18"/>
  <c r="K8" i="18"/>
  <c r="AJ8" i="18"/>
  <c r="AD8" i="18"/>
  <c r="H8" i="18"/>
  <c r="AD7" i="18"/>
  <c r="AO7" i="18"/>
  <c r="AQ7" i="18"/>
  <c r="AY7" i="18"/>
  <c r="AM7" i="18"/>
  <c r="AG7" i="18"/>
  <c r="AJ7" i="18"/>
  <c r="R7" i="18"/>
  <c r="U7" i="18"/>
  <c r="X7" i="18"/>
  <c r="AY6" i="18"/>
  <c r="AM6" i="18"/>
  <c r="C6" i="18"/>
  <c r="AQ6" i="18"/>
  <c r="AE6" i="18" l="1"/>
  <c r="AH6" i="18"/>
  <c r="AH8" i="18"/>
  <c r="AU11" i="18"/>
  <c r="AU10" i="18"/>
  <c r="AH9" i="18"/>
  <c r="AK6" i="18"/>
  <c r="AK12" i="18"/>
  <c r="AK8" i="18"/>
  <c r="AH7" i="18"/>
  <c r="AK11" i="18"/>
  <c r="AU8" i="18"/>
  <c r="AE12" i="18"/>
  <c r="K11" i="18"/>
  <c r="AB12" i="18"/>
  <c r="AW12" i="18"/>
  <c r="AH12" i="18"/>
  <c r="N11" i="18"/>
  <c r="AK10" i="18"/>
  <c r="AH10" i="18"/>
  <c r="AE10" i="18"/>
  <c r="AE7" i="18"/>
  <c r="H10" i="18"/>
  <c r="AK9" i="18"/>
  <c r="AE9" i="18"/>
  <c r="AK7" i="18"/>
  <c r="AB8" i="18"/>
  <c r="K10" i="18"/>
  <c r="AW10" i="18"/>
  <c r="S7" i="18"/>
  <c r="K12" i="18"/>
  <c r="AA14" i="18"/>
  <c r="AA22" i="18" s="1"/>
  <c r="AB22" i="18" s="1"/>
  <c r="Y12" i="18"/>
  <c r="N10" i="18"/>
  <c r="S9" i="18"/>
  <c r="V12" i="18" a="1"/>
  <c r="V12" i="18" s="1"/>
  <c r="AG14" i="18"/>
  <c r="AG22" i="18" s="1"/>
  <c r="S12" i="18"/>
  <c r="U14" i="18"/>
  <c r="U22" i="18" s="1"/>
  <c r="V22" i="18" s="1" a="1"/>
  <c r="V22" i="18" s="1"/>
  <c r="AJ14" i="18"/>
  <c r="AJ22" i="18" s="1"/>
  <c r="AQ14" i="18"/>
  <c r="AQ22" i="18" s="1"/>
  <c r="AH11" i="18"/>
  <c r="S11" i="18"/>
  <c r="AE11" i="18"/>
  <c r="H11" i="18"/>
  <c r="Y11" i="18"/>
  <c r="AB11" i="18"/>
  <c r="V11" i="18" a="1"/>
  <c r="V11" i="18" s="1"/>
  <c r="V10" i="18" a="1"/>
  <c r="V10" i="18" s="1"/>
  <c r="S10" i="18"/>
  <c r="Y10" i="18"/>
  <c r="AB10" i="18"/>
  <c r="AB9" i="18"/>
  <c r="G14" i="18"/>
  <c r="AD14" i="18"/>
  <c r="AD22" i="18" s="1"/>
  <c r="Y9" i="18"/>
  <c r="AU9" i="18"/>
  <c r="V9" i="18" a="1"/>
  <c r="V9" i="18" s="1"/>
  <c r="K9" i="18"/>
  <c r="H9" i="18"/>
  <c r="AE8" i="18"/>
  <c r="Y8" i="18"/>
  <c r="S8" i="18"/>
  <c r="N8" i="18"/>
  <c r="R14" i="18"/>
  <c r="R22" i="18" s="1"/>
  <c r="S22" i="18" s="1"/>
  <c r="AB7" i="18"/>
  <c r="AM14" i="18"/>
  <c r="AM22" i="18" s="1"/>
  <c r="Y7" i="18"/>
  <c r="AY14" i="18"/>
  <c r="V7" i="18" a="1"/>
  <c r="V7" i="18" s="1"/>
  <c r="X14" i="18"/>
  <c r="X22" i="18" s="1"/>
  <c r="Y22" i="18" s="1"/>
  <c r="M14" i="18"/>
  <c r="H6" i="18"/>
  <c r="E14" i="18"/>
  <c r="S6" i="18"/>
  <c r="P6" i="18"/>
  <c r="V6" i="18" a="1"/>
  <c r="V6" i="18" s="1"/>
  <c r="N6" i="18"/>
  <c r="Y6" i="18"/>
  <c r="AB6" i="18"/>
  <c r="AW9" i="18"/>
  <c r="P14" i="18" l="1"/>
  <c r="AW14" i="18"/>
  <c r="AW7" i="18"/>
  <c r="AW11" i="18"/>
  <c r="AW8" i="18"/>
  <c r="AU12" i="18"/>
  <c r="AH22" i="18"/>
  <c r="AE22" i="18"/>
  <c r="AK22" i="18"/>
  <c r="AU7" i="18"/>
  <c r="AE14" i="18"/>
  <c r="AH14" i="18"/>
  <c r="AK14" i="18"/>
  <c r="V14" i="18" a="1"/>
  <c r="V14" i="18" s="1"/>
  <c r="H14" i="18"/>
  <c r="AB14" i="18"/>
  <c r="S14" i="18"/>
  <c r="Y14" i="18"/>
  <c r="AO6" i="18" l="1"/>
  <c r="AO14" i="18" l="1"/>
  <c r="AO22" i="18" l="1"/>
  <c r="AU14" i="18" l="1"/>
  <c r="C7" i="18" l="1"/>
  <c r="C14" i="18" s="1"/>
  <c r="C22" i="18" s="1"/>
  <c r="K7" i="18" l="1"/>
  <c r="N7" i="18"/>
  <c r="J14" i="18"/>
  <c r="N14" i="18" l="1"/>
  <c r="K14" i="1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<sst xmlns="http://schemas.openxmlformats.org/spreadsheetml/2006/main" count="54" uniqueCount="40">
  <si>
    <t xml:space="preserve">Lead </t>
  </si>
  <si>
    <t>Sched</t>
  </si>
  <si>
    <t>Ran</t>
  </si>
  <si>
    <t>Sold 1st</t>
  </si>
  <si>
    <t>Call</t>
  </si>
  <si>
    <t>Lost</t>
  </si>
  <si>
    <t>Rehash</t>
  </si>
  <si>
    <t>Sold</t>
  </si>
  <si>
    <t>Estimate</t>
  </si>
  <si>
    <t>Amt Left</t>
  </si>
  <si>
    <t>Amount</t>
  </si>
  <si>
    <t>Sold Amt</t>
  </si>
  <si>
    <t>1st Call</t>
  </si>
  <si>
    <t>Paid</t>
  </si>
  <si>
    <t>Cash</t>
  </si>
  <si>
    <t>Credit</t>
  </si>
  <si>
    <t>Card</t>
  </si>
  <si>
    <t>Our</t>
  </si>
  <si>
    <t>Declined</t>
  </si>
  <si>
    <t>Financing</t>
  </si>
  <si>
    <t>Rev Lost</t>
  </si>
  <si>
    <t>Total</t>
  </si>
  <si>
    <t xml:space="preserve">Close </t>
  </si>
  <si>
    <t>Supplied</t>
  </si>
  <si>
    <t>Customer</t>
  </si>
  <si>
    <t>1st Pass</t>
  </si>
  <si>
    <t>2nd Look</t>
  </si>
  <si>
    <t>Passed</t>
  </si>
  <si>
    <t>Average</t>
  </si>
  <si>
    <t>Per Lead</t>
  </si>
  <si>
    <t>Advisor Name</t>
  </si>
  <si>
    <t>Tick Sld</t>
  </si>
  <si>
    <t>Avg Ticket</t>
  </si>
  <si>
    <t>Total Sales</t>
  </si>
  <si>
    <t xml:space="preserve">Sold </t>
  </si>
  <si>
    <t>Bobbie Jones</t>
  </si>
  <si>
    <t>Tyler Zong</t>
  </si>
  <si>
    <t>Shaun</t>
  </si>
  <si>
    <t>Mike</t>
  </si>
  <si>
    <t>Billy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</si>
</sst>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5" formatCode="&quot;$&quot;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8" fontId="2" fillId="0" borderId="0" xfId="0" applyNumberFormat="1" applyFont="1" applyAlignment="1">
      <alignment horizontal="center"/>
    </xf>
    <xf numFmtId="8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6" fontId="0" fillId="0" borderId="0" xfId="0" applyNumberFormat="1" applyAlignment="1">
      <alignment horizontal="center"/>
    </xf>
    <xf numFmtId="6" fontId="0" fillId="0" borderId="2" xfId="0" applyNumberFormat="1" applyBorder="1" applyAlignment="1">
      <alignment horizontal="center"/>
    </xf>
    <xf numFmtId="6" fontId="0" fillId="0" borderId="3" xfId="0" applyNumberFormat="1" applyBorder="1" applyAlignment="1">
      <alignment horizontal="center"/>
    </xf>
    <xf numFmtId="6" fontId="0" fillId="0" borderId="4" xfId="0" applyNumberFormat="1" applyBorder="1" applyAlignment="1">
      <alignment horizontal="center"/>
    </xf>
    <xf numFmtId="6" fontId="2" fillId="0" borderId="12" xfId="0" applyNumberFormat="1" applyFont="1" applyBorder="1" applyAlignment="1">
      <alignment horizontal="center"/>
    </xf>
    <xf numFmtId="6" fontId="2" fillId="0" borderId="13" xfId="0" applyNumberFormat="1" applyFont="1" applyBorder="1" applyAlignment="1">
      <alignment horizontal="center"/>
    </xf>
    <xf numFmtId="6" fontId="2" fillId="0" borderId="14" xfId="0" applyNumberFormat="1" applyFont="1" applyBorder="1" applyAlignment="1">
      <alignment horizontal="center"/>
    </xf>
    <xf numFmtId="6" fontId="2" fillId="0" borderId="0" xfId="0" applyNumberFormat="1" applyFont="1" applyAlignment="1">
      <alignment horizontal="center"/>
    </xf>
    <xf numFmtId="9" fontId="0" fillId="0" borderId="0" xfId="0" applyNumberFormat="1" applyAlignment="1">
      <alignment horizontal="center"/>
    </xf>
    <xf numFmtId="9" fontId="2" fillId="0" borderId="16" xfId="0" applyNumberFormat="1" applyFon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9" fontId="0" fillId="0" borderId="8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9" fontId="2" fillId="0" borderId="12" xfId="0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14" xfId="0" applyNumberFormat="1" applyFont="1" applyBorder="1" applyAlignment="1">
      <alignment horizontal="center"/>
    </xf>
    <xf numFmtId="9" fontId="2" fillId="0" borderId="16" xfId="0" applyNumberFormat="1" applyFont="1" applyBorder="1"/>
    <xf numFmtId="0" fontId="2" fillId="0" borderId="18" xfId="0" applyFont="1" applyBorder="1"/>
    <xf numFmtId="0" fontId="2" fillId="0" borderId="16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9" fontId="0" fillId="0" borderId="21" xfId="1" applyFont="1" applyBorder="1" applyAlignment="1" applyProtection="1">
      <alignment horizontal="center"/>
    </xf>
    <xf numFmtId="9" fontId="0" fillId="0" borderId="0" xfId="1" applyFont="1" applyBorder="1" applyAlignment="1" applyProtection="1">
      <alignment horizontal="center"/>
    </xf>
    <xf numFmtId="9" fontId="0" fillId="0" borderId="2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6" fontId="0" fillId="0" borderId="1" xfId="0" applyNumberFormat="1" applyBorder="1" applyAlignment="1">
      <alignment horizontal="center"/>
    </xf>
    <xf numFmtId="9" fontId="0" fillId="0" borderId="0" xfId="1" applyFont="1" applyAlignment="1" applyProtection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2" fillId="0" borderId="0" xfId="1" applyFont="1" applyBorder="1" applyAlignment="1" applyProtection="1">
      <alignment horizontal="center"/>
    </xf>
    <xf numFmtId="0" fontId="2" fillId="0" borderId="15" xfId="0" applyFont="1" applyBorder="1"/>
    <xf numFmtId="0" fontId="2" fillId="0" borderId="13" xfId="0" applyFont="1" applyBorder="1" applyAlignment="1">
      <alignment horizontal="center"/>
    </xf>
    <xf numFmtId="0" fontId="2" fillId="0" borderId="17" xfId="0" applyFont="1" applyBorder="1"/>
    <xf numFmtId="0" fontId="2" fillId="0" borderId="1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9" fontId="0" fillId="0" borderId="6" xfId="1" applyFont="1" applyBorder="1" applyAlignment="1" applyProtection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9" fontId="0" fillId="0" borderId="8" xfId="1" applyFont="1" applyBorder="1" applyAlignment="1" applyProtection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10" xfId="1" applyFont="1" applyBorder="1" applyAlignment="1" applyProtection="1">
      <alignment horizontal="center"/>
    </xf>
    <xf numFmtId="0" fontId="2" fillId="0" borderId="14" xfId="0" applyFont="1" applyBorder="1"/>
    <xf numFmtId="0" fontId="2" fillId="0" borderId="11" xfId="0" applyFont="1" applyBorder="1" applyAlignment="1">
      <alignment horizontal="center"/>
    </xf>
    <xf numFmtId="9" fontId="2" fillId="0" borderId="19" xfId="1" applyFont="1" applyBorder="1" applyAlignment="1" applyProtection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6" fontId="0" fillId="0" borderId="0" xfId="0" applyNumberFormat="1"/>
    <xf numFmtId="8" fontId="0" fillId="0" borderId="2" xfId="0" applyNumberFormat="1" applyBorder="1" applyAlignment="1">
      <alignment horizontal="center"/>
    </xf>
    <xf numFmtId="8" fontId="0" fillId="0" borderId="3" xfId="0" applyNumberFormat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8" fontId="0" fillId="0" borderId="0" xfId="0" applyNumberFormat="1"/>
    <xf numFmtId="10" fontId="0" fillId="0" borderId="0" xfId="0" applyNumberFormat="1" applyAlignment="1">
      <alignment horizontal="center"/>
    </xf>
    <xf numFmtId="6" fontId="0" fillId="2" borderId="1" xfId="0" applyNumberFormat="1" applyFill="1" applyBorder="1" applyAlignment="1">
      <alignment horizontal="center"/>
    </xf>
    <xf numFmtId="165" fontId="0" fillId="0" borderId="3" xfId="2" applyNumberFormat="1" applyFont="1" applyBorder="1" applyAlignment="1" applyProtection="1">
      <alignment horizontal="center"/>
    </xf>
    <xf numFmtId="9" fontId="3" fillId="0" borderId="2" xfId="0" applyNumberFormat="1" applyFont="1" applyBorder="1" applyAlignment="1">
      <alignment horizontal="center"/>
    </xf>
    <xf numFmtId="9" fontId="4" fillId="0" borderId="6" xfId="0" applyNumberFormat="1" applyFont="1" applyBorder="1" applyAlignment="1">
      <alignment horizontal="center"/>
    </xf>
    <xf numFmtId="17" fontId="5" fillId="0" borderId="12" xfId="0" applyNumberFormat="1" applyFont="1" applyBorder="1"/>
    <xf numFmtId="14" fontId="6" fillId="0" borderId="13" xfId="0" applyNumberFormat="1" applyFont="1" applyBorder="1" applyAlignment="1">
      <alignment horizontal="right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20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C7B85-2404-4489-8FF1-2EE3146E7259}">
  <sheetPr>
    <pageSetUpPr fitToPage="1"/>
  </sheetPr>
  <dimension ref="A1:BB36"/>
  <sheetViews>
    <sheetView tabSelected="1" zoomScaleNormal="100" workbookViewId="0">
      <selection activeCell="H36" sqref="H36"/>
    </sheetView>
  </sheetViews>
  <sheetFormatPr baseColWidth="10" defaultColWidth="9.1640625" defaultRowHeight="15" x14ac:dyDescent="0.2"/>
  <cols>
    <col min="1" max="1" width="25.1640625" bestFit="1" customWidth="1"/>
    <col min="2" max="2" width="0.83203125" customWidth="1"/>
    <col min="3" max="3" width="6.5" style="5" hidden="1" customWidth="1"/>
    <col min="4" max="4" width="0.83203125" style="5" hidden="1" customWidth="1"/>
    <col min="5" max="5" width="6.5" style="5" customWidth="1"/>
    <col min="6" max="6" width="0.83203125" style="5" customWidth="1"/>
    <col min="7" max="7" width="5.1640625" style="5" bestFit="1" customWidth="1"/>
    <col min="8" max="8" width="7.83203125" style="33" bestFit="1" customWidth="1"/>
    <col min="9" max="9" width="0.83203125" style="29" customWidth="1"/>
    <col min="10" max="10" width="5.5" style="5" customWidth="1"/>
    <col min="11" max="11" width="12.6640625" style="14" bestFit="1" customWidth="1"/>
    <col min="12" max="12" width="1" style="5" customWidth="1"/>
    <col min="13" max="13" width="5.5" style="5" customWidth="1"/>
    <col min="14" max="14" width="12.6640625" style="14" bestFit="1" customWidth="1"/>
    <col min="15" max="15" width="0.83203125" style="5" customWidth="1"/>
    <col min="16" max="16" width="10.6640625" style="14" customWidth="1"/>
    <col min="17" max="17" width="0.83203125" style="5" hidden="1" customWidth="1"/>
    <col min="18" max="18" width="5.5" style="5" hidden="1" customWidth="1"/>
    <col min="19" max="19" width="5.5" style="14" hidden="1" customWidth="1"/>
    <col min="20" max="20" width="0.83203125" style="5" hidden="1" customWidth="1"/>
    <col min="21" max="21" width="5.5" style="5" hidden="1" customWidth="1"/>
    <col min="22" max="22" width="5.5" style="14" hidden="1" customWidth="1"/>
    <col min="23" max="23" width="0.83203125" style="5" hidden="1" customWidth="1"/>
    <col min="24" max="24" width="5.5" style="5" hidden="1" customWidth="1"/>
    <col min="25" max="25" width="5.5" style="14" hidden="1" customWidth="1"/>
    <col min="26" max="26" width="0.83203125" style="5" hidden="1" customWidth="1"/>
    <col min="27" max="27" width="5.5" style="5" hidden="1" customWidth="1"/>
    <col min="28" max="28" width="5.5" style="14" hidden="1" customWidth="1"/>
    <col min="29" max="29" width="0.83203125" style="5" hidden="1" customWidth="1"/>
    <col min="30" max="30" width="5.5" style="5" hidden="1" customWidth="1"/>
    <col min="31" max="31" width="5.5" style="14" hidden="1" customWidth="1"/>
    <col min="32" max="32" width="0.83203125" style="5" hidden="1" customWidth="1"/>
    <col min="33" max="33" width="5.5" style="5" hidden="1" customWidth="1"/>
    <col min="34" max="34" width="5.5" style="14" hidden="1" customWidth="1"/>
    <col min="35" max="35" width="0.83203125" style="5" hidden="1" customWidth="1"/>
    <col min="36" max="36" width="5.5" style="5" hidden="1" customWidth="1"/>
    <col min="37" max="37" width="5.5" style="14" hidden="1" customWidth="1"/>
    <col min="38" max="38" width="0.83203125" style="5" hidden="1" customWidth="1"/>
    <col min="39" max="39" width="10.33203125" style="6" hidden="1" customWidth="1"/>
    <col min="40" max="40" width="0.83203125" style="3" customWidth="1"/>
    <col min="41" max="41" width="10.33203125" style="6" hidden="1" customWidth="1"/>
    <col min="42" max="42" width="0.83203125" style="3" hidden="1" customWidth="1"/>
    <col min="43" max="43" width="10.33203125" style="6" hidden="1" customWidth="1"/>
    <col min="44" max="44" width="0.83203125" style="3" hidden="1" customWidth="1"/>
    <col min="45" max="45" width="16.5" style="6" bestFit="1" customWidth="1"/>
    <col min="46" max="46" width="0.83203125" style="6" customWidth="1"/>
    <col min="47" max="47" width="10.33203125" style="6" customWidth="1"/>
    <col min="48" max="48" width="0.83203125" style="6" customWidth="1"/>
    <col min="49" max="49" width="10.33203125" style="6" customWidth="1"/>
    <col min="50" max="50" width="0.83203125" style="3" hidden="1" customWidth="1"/>
    <col min="51" max="51" width="10.33203125" style="6" hidden="1" customWidth="1"/>
    <col min="53" max="53" width="12.6640625" bestFit="1" customWidth="1"/>
    <col min="54" max="54" width="11.5" bestFit="1" customWidth="1"/>
  </cols>
  <sheetData>
    <row r="1" spans="1:54" x14ac:dyDescent="0.2">
      <c r="A1" s="1"/>
    </row>
    <row r="2" spans="1:54" ht="5" customHeight="1" thickBot="1" x14ac:dyDescent="0.25"/>
    <row r="3" spans="1:54" s="1" customFormat="1" ht="26" x14ac:dyDescent="0.3">
      <c r="A3" s="69"/>
      <c r="C3" s="34"/>
      <c r="D3" s="4"/>
      <c r="E3" s="34"/>
      <c r="F3" s="4"/>
      <c r="G3" s="73" t="s">
        <v>3</v>
      </c>
      <c r="H3" s="74"/>
      <c r="I3" s="36"/>
      <c r="J3" s="35"/>
      <c r="K3" s="15"/>
      <c r="L3" s="4"/>
      <c r="M3" s="73" t="s">
        <v>6</v>
      </c>
      <c r="N3" s="74"/>
      <c r="O3" s="4"/>
      <c r="P3" s="19" t="s">
        <v>21</v>
      </c>
      <c r="Q3" s="4"/>
      <c r="R3" s="73"/>
      <c r="S3" s="74"/>
      <c r="T3" s="4"/>
      <c r="U3" s="73" t="s">
        <v>13</v>
      </c>
      <c r="V3" s="74"/>
      <c r="W3" s="4"/>
      <c r="X3" s="73" t="s">
        <v>24</v>
      </c>
      <c r="Y3" s="74"/>
      <c r="Z3" s="4"/>
      <c r="AA3" s="37"/>
      <c r="AB3" s="24"/>
      <c r="AC3" s="4"/>
      <c r="AD3" s="37"/>
      <c r="AE3" s="22"/>
      <c r="AG3" s="37"/>
      <c r="AH3" s="24"/>
      <c r="AI3" s="4"/>
      <c r="AJ3" s="35"/>
      <c r="AK3" s="15"/>
      <c r="AL3" s="4"/>
      <c r="AM3" s="10"/>
      <c r="AN3" s="2"/>
      <c r="AO3" s="10"/>
      <c r="AP3" s="2"/>
      <c r="AQ3" s="10"/>
      <c r="AR3" s="2"/>
      <c r="AS3" s="10" t="s">
        <v>21</v>
      </c>
      <c r="AT3" s="13"/>
      <c r="AU3" s="10" t="s">
        <v>28</v>
      </c>
      <c r="AV3" s="13"/>
      <c r="AW3" s="10" t="s">
        <v>32</v>
      </c>
      <c r="AX3" s="2"/>
      <c r="AY3" s="10" t="s">
        <v>18</v>
      </c>
    </row>
    <row r="4" spans="1:54" s="1" customFormat="1" ht="16" x14ac:dyDescent="0.2">
      <c r="A4" s="70"/>
      <c r="C4" s="38" t="s">
        <v>0</v>
      </c>
      <c r="D4" s="4"/>
      <c r="E4" s="38" t="s">
        <v>0</v>
      </c>
      <c r="F4" s="4"/>
      <c r="G4" s="71" t="s">
        <v>4</v>
      </c>
      <c r="H4" s="72"/>
      <c r="I4" s="4"/>
      <c r="J4" s="39"/>
      <c r="K4" s="23"/>
      <c r="L4" s="4"/>
      <c r="M4" s="71" t="s">
        <v>7</v>
      </c>
      <c r="N4" s="72"/>
      <c r="O4" s="4"/>
      <c r="P4" s="20" t="s">
        <v>22</v>
      </c>
      <c r="Q4" s="4"/>
      <c r="R4" s="71" t="s">
        <v>13</v>
      </c>
      <c r="S4" s="72"/>
      <c r="T4" s="4"/>
      <c r="U4" s="71" t="s">
        <v>15</v>
      </c>
      <c r="V4" s="72"/>
      <c r="W4" s="4"/>
      <c r="X4" s="71" t="s">
        <v>23</v>
      </c>
      <c r="Y4" s="72"/>
      <c r="Z4" s="4"/>
      <c r="AA4" s="71" t="s">
        <v>17</v>
      </c>
      <c r="AB4" s="72"/>
      <c r="AC4" s="4"/>
      <c r="AD4" s="71" t="s">
        <v>19</v>
      </c>
      <c r="AE4" s="72"/>
      <c r="AF4" s="4"/>
      <c r="AG4" s="71" t="s">
        <v>26</v>
      </c>
      <c r="AH4" s="72"/>
      <c r="AI4" s="4"/>
      <c r="AJ4" s="71" t="s">
        <v>19</v>
      </c>
      <c r="AK4" s="72"/>
      <c r="AL4" s="4"/>
      <c r="AM4" s="11" t="s">
        <v>8</v>
      </c>
      <c r="AN4" s="2"/>
      <c r="AO4" s="11" t="s">
        <v>12</v>
      </c>
      <c r="AP4" s="2"/>
      <c r="AQ4" s="11" t="s">
        <v>6</v>
      </c>
      <c r="AR4" s="2"/>
      <c r="AS4" s="11" t="s">
        <v>7</v>
      </c>
      <c r="AT4" s="13"/>
      <c r="AU4" s="11" t="s">
        <v>31</v>
      </c>
      <c r="AV4" s="13"/>
      <c r="AW4" s="11" t="s">
        <v>29</v>
      </c>
      <c r="AX4" s="2"/>
      <c r="AY4" s="11" t="s">
        <v>19</v>
      </c>
    </row>
    <row r="5" spans="1:54" s="1" customFormat="1" ht="16" thickBot="1" x14ac:dyDescent="0.25">
      <c r="A5" s="50" t="s">
        <v>30</v>
      </c>
      <c r="C5" s="40" t="s">
        <v>1</v>
      </c>
      <c r="D5" s="4"/>
      <c r="E5" s="40" t="s">
        <v>2</v>
      </c>
      <c r="F5" s="4"/>
      <c r="G5" s="51" t="s">
        <v>34</v>
      </c>
      <c r="H5" s="52">
        <v>0.4</v>
      </c>
      <c r="I5" s="4"/>
      <c r="J5" s="71" t="s">
        <v>5</v>
      </c>
      <c r="K5" s="72"/>
      <c r="L5" s="4"/>
      <c r="M5" s="51" t="s">
        <v>7</v>
      </c>
      <c r="N5" s="52">
        <v>0.2</v>
      </c>
      <c r="O5" s="4"/>
      <c r="P5" s="21">
        <v>0.45</v>
      </c>
      <c r="Q5" s="4"/>
      <c r="R5" s="71" t="s">
        <v>14</v>
      </c>
      <c r="S5" s="72"/>
      <c r="T5" s="4"/>
      <c r="U5" s="71" t="s">
        <v>16</v>
      </c>
      <c r="V5" s="72"/>
      <c r="W5" s="4"/>
      <c r="X5" s="71" t="s">
        <v>19</v>
      </c>
      <c r="Y5" s="72"/>
      <c r="Z5" s="4"/>
      <c r="AA5" s="71" t="s">
        <v>19</v>
      </c>
      <c r="AB5" s="72"/>
      <c r="AC5" s="23"/>
      <c r="AD5" s="71" t="s">
        <v>25</v>
      </c>
      <c r="AE5" s="72"/>
      <c r="AF5" s="4"/>
      <c r="AG5" s="71" t="s">
        <v>27</v>
      </c>
      <c r="AH5" s="72"/>
      <c r="AI5" s="4"/>
      <c r="AJ5" s="71" t="s">
        <v>18</v>
      </c>
      <c r="AK5" s="72"/>
      <c r="AL5" s="4"/>
      <c r="AM5" s="12" t="s">
        <v>9</v>
      </c>
      <c r="AN5" s="2"/>
      <c r="AO5" s="12" t="s">
        <v>11</v>
      </c>
      <c r="AP5" s="2"/>
      <c r="AQ5" s="12" t="s">
        <v>11</v>
      </c>
      <c r="AR5" s="2"/>
      <c r="AS5" s="12" t="s">
        <v>10</v>
      </c>
      <c r="AT5" s="13"/>
      <c r="AU5" s="11">
        <v>10000</v>
      </c>
      <c r="AV5" s="13"/>
      <c r="AW5" s="12">
        <v>5000</v>
      </c>
      <c r="AX5" s="2"/>
      <c r="AY5" s="12" t="s">
        <v>20</v>
      </c>
    </row>
    <row r="6" spans="1:54" ht="16" thickBot="1" x14ac:dyDescent="0.25">
      <c r="A6" s="53"/>
      <c r="C6" s="41" t="e">
        <f>#REF!</f>
        <v>#REF!</v>
      </c>
      <c r="E6" s="41"/>
      <c r="G6" s="42"/>
      <c r="H6" s="43" t="e">
        <f>G6/E6</f>
        <v>#DIV/0!</v>
      </c>
      <c r="J6" s="45">
        <f>E6-G6</f>
        <v>0</v>
      </c>
      <c r="K6" s="68" t="e">
        <f>J6/E6</f>
        <v>#DIV/0!</v>
      </c>
      <c r="M6" s="42"/>
      <c r="N6" s="16" t="e">
        <f>M6/J6</f>
        <v>#DIV/0!</v>
      </c>
      <c r="P6" s="67" t="e">
        <f>(M6+G6)/E6</f>
        <v>#DIV/0!</v>
      </c>
      <c r="R6" s="42" t="e">
        <f>#REF!</f>
        <v>#REF!</v>
      </c>
      <c r="S6" s="16" t="e">
        <f>R6/(M6+G6)</f>
        <v>#REF!</v>
      </c>
      <c r="U6" s="42" t="e">
        <f>#REF!</f>
        <v>#REF!</v>
      </c>
      <c r="V6" s="16" t="e" cm="1">
        <f t="array" aca="1" ref="V6" ca="1">U6(M6+G6)</f>
        <v>#REF!</v>
      </c>
      <c r="X6" s="42" t="e">
        <f>#REF!</f>
        <v>#REF!</v>
      </c>
      <c r="Y6" s="16" t="e">
        <f>X6/(M6+G6)</f>
        <v>#REF!</v>
      </c>
      <c r="AA6" s="42" t="e">
        <f>#REF!</f>
        <v>#REF!</v>
      </c>
      <c r="AB6" s="16" t="e">
        <f>AA6/(M6+G6)</f>
        <v>#REF!</v>
      </c>
      <c r="AD6" s="42" t="e">
        <f>#REF!</f>
        <v>#REF!</v>
      </c>
      <c r="AE6" s="16" t="e">
        <f>AD6/AA6</f>
        <v>#REF!</v>
      </c>
      <c r="AG6" s="42" t="e">
        <f>#REF!</f>
        <v>#REF!</v>
      </c>
      <c r="AH6" s="16" t="e">
        <f>AG6/AA6</f>
        <v>#REF!</v>
      </c>
      <c r="AJ6" s="42" t="e">
        <f>#REF!</f>
        <v>#REF!</v>
      </c>
      <c r="AK6" s="16" t="e">
        <f>AJ6/AA6</f>
        <v>#REF!</v>
      </c>
      <c r="AM6" s="7" t="e">
        <f>#REF!</f>
        <v>#REF!</v>
      </c>
      <c r="AO6" s="7" t="e">
        <f>#REF!</f>
        <v>#REF!</v>
      </c>
      <c r="AQ6" s="7" t="e">
        <f>#REF!</f>
        <v>#REF!</v>
      </c>
      <c r="AS6" s="7"/>
      <c r="AU6" s="7" t="e">
        <f>AS6/(G6+M6)</f>
        <v>#DIV/0!</v>
      </c>
      <c r="AW6" s="7" t="e">
        <f>AS6/E6</f>
        <v>#DIV/0!</v>
      </c>
      <c r="AY6" s="7" t="e">
        <f>#REF!</f>
        <v>#REF!</v>
      </c>
      <c r="BA6" s="63"/>
    </row>
    <row r="7" spans="1:54" ht="16" thickBot="1" x14ac:dyDescent="0.25">
      <c r="A7" s="54"/>
      <c r="C7" s="44" t="e">
        <f>#REF!</f>
        <v>#REF!</v>
      </c>
      <c r="E7" s="44"/>
      <c r="F7" s="5">
        <v>0</v>
      </c>
      <c r="G7" s="45"/>
      <c r="H7" s="46" t="e">
        <f t="shared" ref="H7:H14" si="0">G7/E7</f>
        <v>#DIV/0!</v>
      </c>
      <c r="J7" s="45">
        <f t="shared" ref="J7:J12" si="1">E7-G7</f>
        <v>0</v>
      </c>
      <c r="K7" s="17" t="e">
        <f t="shared" ref="K7:K12" si="2">J7/E7</f>
        <v>#DIV/0!</v>
      </c>
      <c r="M7" s="45"/>
      <c r="N7" s="17" t="e">
        <f t="shared" ref="N7:N11" si="3">M7/J7</f>
        <v>#DIV/0!</v>
      </c>
      <c r="P7" s="67" t="e">
        <f t="shared" ref="P7:P14" si="4">(M7+G7)/E7</f>
        <v>#DIV/0!</v>
      </c>
      <c r="R7" s="45" t="e">
        <f>#REF!</f>
        <v>#REF!</v>
      </c>
      <c r="S7" s="17" t="e">
        <f t="shared" ref="S7:S12" si="5">R7/(M7+G7)</f>
        <v>#REF!</v>
      </c>
      <c r="U7" s="45" t="e">
        <f>#REF!</f>
        <v>#REF!</v>
      </c>
      <c r="V7" s="17" t="e" cm="1">
        <f t="array" aca="1" ref="V7" ca="1">U7(M7+G7)</f>
        <v>#REF!</v>
      </c>
      <c r="X7" s="45" t="e">
        <f>#REF!</f>
        <v>#REF!</v>
      </c>
      <c r="Y7" s="17" t="e">
        <f t="shared" ref="Y7:Y12" si="6">X7/(M7+G7)</f>
        <v>#REF!</v>
      </c>
      <c r="AA7" s="45" t="e">
        <f>#REF!</f>
        <v>#REF!</v>
      </c>
      <c r="AB7" s="17" t="e">
        <f t="shared" ref="AB7:AB12" si="7">AA7/(M7+G7)</f>
        <v>#REF!</v>
      </c>
      <c r="AD7" s="45" t="e">
        <f>#REF!</f>
        <v>#REF!</v>
      </c>
      <c r="AE7" s="17" t="e">
        <f t="shared" ref="AE7:AE12" si="8">AD7/AA7</f>
        <v>#REF!</v>
      </c>
      <c r="AG7" s="45" t="e">
        <f>#REF!</f>
        <v>#REF!</v>
      </c>
      <c r="AH7" s="17" t="e">
        <f t="shared" ref="AH7:AH12" si="9">AG7/AA7</f>
        <v>#REF!</v>
      </c>
      <c r="AJ7" s="45" t="e">
        <f>#REF!</f>
        <v>#REF!</v>
      </c>
      <c r="AK7" s="17" t="e">
        <f t="shared" ref="AK7:AK12" si="10">AJ7/AA7</f>
        <v>#REF!</v>
      </c>
      <c r="AM7" s="8" t="e">
        <f>#REF!</f>
        <v>#REF!</v>
      </c>
      <c r="AO7" s="8" t="e">
        <f>#REF!</f>
        <v>#REF!</v>
      </c>
      <c r="AQ7" s="8" t="e">
        <f>#REF!</f>
        <v>#REF!</v>
      </c>
      <c r="AS7" s="8"/>
      <c r="AU7" s="8" t="e">
        <f t="shared" ref="AU7:AU12" si="11">AS7/(G7+M7)</f>
        <v>#DIV/0!</v>
      </c>
      <c r="AW7" s="8" t="e">
        <f t="shared" ref="AW7:AW12" si="12">AS7/E7</f>
        <v>#DIV/0!</v>
      </c>
      <c r="AY7" s="8" t="e">
        <f>#REF!</f>
        <v>#REF!</v>
      </c>
      <c r="BA7" s="63"/>
      <c r="BB7" s="63"/>
    </row>
    <row r="8" spans="1:54" ht="16" thickBot="1" x14ac:dyDescent="0.25">
      <c r="A8" s="54"/>
      <c r="C8" s="44" t="e">
        <f>#REF!</f>
        <v>#REF!</v>
      </c>
      <c r="E8" s="44"/>
      <c r="G8" s="45"/>
      <c r="H8" s="46" t="e">
        <f t="shared" si="0"/>
        <v>#DIV/0!</v>
      </c>
      <c r="J8" s="45">
        <f t="shared" si="1"/>
        <v>0</v>
      </c>
      <c r="K8" s="17" t="e">
        <f t="shared" si="2"/>
        <v>#DIV/0!</v>
      </c>
      <c r="M8" s="45"/>
      <c r="N8" s="17" t="e">
        <f t="shared" si="3"/>
        <v>#DIV/0!</v>
      </c>
      <c r="P8" s="67" t="e">
        <f t="shared" si="4"/>
        <v>#DIV/0!</v>
      </c>
      <c r="R8" s="45" t="e">
        <f>#REF!</f>
        <v>#REF!</v>
      </c>
      <c r="S8" s="17" t="e">
        <f t="shared" si="5"/>
        <v>#REF!</v>
      </c>
      <c r="U8" s="45" t="e">
        <f>#REF!</f>
        <v>#REF!</v>
      </c>
      <c r="V8" s="17" t="e" cm="1">
        <f t="array" aca="1" ref="V8" ca="1">U8(M8+G8)</f>
        <v>#REF!</v>
      </c>
      <c r="X8" s="45" t="e">
        <f>#REF!</f>
        <v>#REF!</v>
      </c>
      <c r="Y8" s="17" t="e">
        <f t="shared" si="6"/>
        <v>#REF!</v>
      </c>
      <c r="AA8" s="45" t="e">
        <f>#REF!</f>
        <v>#REF!</v>
      </c>
      <c r="AB8" s="17" t="e">
        <f t="shared" si="7"/>
        <v>#REF!</v>
      </c>
      <c r="AD8" s="45" t="e">
        <f>#REF!</f>
        <v>#REF!</v>
      </c>
      <c r="AE8" s="17" t="e">
        <f t="shared" si="8"/>
        <v>#REF!</v>
      </c>
      <c r="AG8" s="45" t="e">
        <f>#REF!</f>
        <v>#REF!</v>
      </c>
      <c r="AH8" s="17" t="e">
        <f t="shared" si="9"/>
        <v>#REF!</v>
      </c>
      <c r="AJ8" s="45" t="e">
        <f>#REF!</f>
        <v>#REF!</v>
      </c>
      <c r="AK8" s="17" t="e">
        <f t="shared" si="10"/>
        <v>#REF!</v>
      </c>
      <c r="AM8" s="8" t="e">
        <f>#REF!</f>
        <v>#REF!</v>
      </c>
      <c r="AO8" s="8" t="e">
        <f>#REF!</f>
        <v>#REF!</v>
      </c>
      <c r="AQ8" s="8" t="e">
        <f>#REF!</f>
        <v>#REF!</v>
      </c>
      <c r="AS8" s="8"/>
      <c r="AU8" s="8" t="e">
        <f t="shared" si="11"/>
        <v>#DIV/0!</v>
      </c>
      <c r="AW8" s="8" t="e">
        <f t="shared" si="12"/>
        <v>#DIV/0!</v>
      </c>
      <c r="AY8" s="8" t="e">
        <f>#REF!</f>
        <v>#REF!</v>
      </c>
    </row>
    <row r="9" spans="1:54" ht="16" hidden="1" thickBot="1" x14ac:dyDescent="0.25">
      <c r="A9" s="54" t="e">
        <f>#REF!</f>
        <v>#REF!</v>
      </c>
      <c r="C9" s="44" t="e">
        <f>#REF!</f>
        <v>#REF!</v>
      </c>
      <c r="E9" s="44"/>
      <c r="G9" s="45"/>
      <c r="H9" s="46" t="e">
        <f t="shared" si="0"/>
        <v>#DIV/0!</v>
      </c>
      <c r="J9" s="45">
        <f t="shared" si="1"/>
        <v>0</v>
      </c>
      <c r="K9" s="17" t="e">
        <f t="shared" si="2"/>
        <v>#DIV/0!</v>
      </c>
      <c r="M9" s="45">
        <v>0</v>
      </c>
      <c r="N9" s="17" t="e">
        <f t="shared" si="3"/>
        <v>#DIV/0!</v>
      </c>
      <c r="P9" s="67" t="e">
        <f t="shared" si="4"/>
        <v>#DIV/0!</v>
      </c>
      <c r="R9" s="45" t="e">
        <f>#REF!</f>
        <v>#REF!</v>
      </c>
      <c r="S9" s="17" t="e">
        <f t="shared" si="5"/>
        <v>#REF!</v>
      </c>
      <c r="U9" s="45" t="e">
        <f>#REF!</f>
        <v>#REF!</v>
      </c>
      <c r="V9" s="17" t="e" cm="1">
        <f t="array" aca="1" ref="V9" ca="1">U9(M9+G9)</f>
        <v>#REF!</v>
      </c>
      <c r="X9" s="45" t="e">
        <f>#REF!</f>
        <v>#REF!</v>
      </c>
      <c r="Y9" s="17" t="e">
        <f t="shared" si="6"/>
        <v>#REF!</v>
      </c>
      <c r="AA9" s="45" t="e">
        <f>#REF!</f>
        <v>#REF!</v>
      </c>
      <c r="AB9" s="17" t="e">
        <f t="shared" si="7"/>
        <v>#REF!</v>
      </c>
      <c r="AD9" s="45" t="e">
        <f>#REF!</f>
        <v>#REF!</v>
      </c>
      <c r="AE9" s="17" t="e">
        <f t="shared" si="8"/>
        <v>#REF!</v>
      </c>
      <c r="AG9" s="45" t="e">
        <f>#REF!</f>
        <v>#REF!</v>
      </c>
      <c r="AH9" s="17" t="e">
        <f t="shared" si="9"/>
        <v>#REF!</v>
      </c>
      <c r="AJ9" s="45" t="e">
        <f>#REF!</f>
        <v>#REF!</v>
      </c>
      <c r="AK9" s="17" t="e">
        <f t="shared" si="10"/>
        <v>#REF!</v>
      </c>
      <c r="AM9" s="8" t="e">
        <f>#REF!</f>
        <v>#REF!</v>
      </c>
      <c r="AO9" s="8" t="e">
        <f>#REF!</f>
        <v>#REF!</v>
      </c>
      <c r="AQ9" s="8" t="e">
        <f>#REF!</f>
        <v>#REF!</v>
      </c>
      <c r="AS9" s="8"/>
      <c r="AU9" s="8" t="e">
        <f t="shared" si="11"/>
        <v>#DIV/0!</v>
      </c>
      <c r="AW9" s="8" t="e">
        <f t="shared" si="12"/>
        <v>#DIV/0!</v>
      </c>
      <c r="AY9" s="8" t="e">
        <f>#REF!</f>
        <v>#REF!</v>
      </c>
    </row>
    <row r="10" spans="1:54" ht="16" thickBot="1" x14ac:dyDescent="0.25">
      <c r="A10" s="54"/>
      <c r="C10" s="44" t="e">
        <f>#REF!</f>
        <v>#REF!</v>
      </c>
      <c r="E10" s="44"/>
      <c r="G10" s="45"/>
      <c r="H10" s="46" t="e">
        <f t="shared" si="0"/>
        <v>#DIV/0!</v>
      </c>
      <c r="J10" s="45">
        <f t="shared" si="1"/>
        <v>0</v>
      </c>
      <c r="K10" s="17" t="e">
        <f t="shared" si="2"/>
        <v>#DIV/0!</v>
      </c>
      <c r="M10" s="45"/>
      <c r="N10" s="17" t="e">
        <f t="shared" si="3"/>
        <v>#DIV/0!</v>
      </c>
      <c r="P10" s="67" t="e">
        <f t="shared" si="4"/>
        <v>#DIV/0!</v>
      </c>
      <c r="R10" s="45" t="e">
        <f>#REF!</f>
        <v>#REF!</v>
      </c>
      <c r="S10" s="17" t="e">
        <f t="shared" si="5"/>
        <v>#REF!</v>
      </c>
      <c r="U10" s="45" t="e">
        <f>#REF!</f>
        <v>#REF!</v>
      </c>
      <c r="V10" s="17" t="e" cm="1">
        <f t="array" aca="1" ref="V10" ca="1">U10(M10+G10)</f>
        <v>#REF!</v>
      </c>
      <c r="X10" s="45" t="e">
        <f>#REF!</f>
        <v>#REF!</v>
      </c>
      <c r="Y10" s="17" t="e">
        <f t="shared" si="6"/>
        <v>#REF!</v>
      </c>
      <c r="AA10" s="45" t="e">
        <f>#REF!</f>
        <v>#REF!</v>
      </c>
      <c r="AB10" s="17" t="e">
        <f t="shared" si="7"/>
        <v>#REF!</v>
      </c>
      <c r="AD10" s="45" t="e">
        <f>#REF!</f>
        <v>#REF!</v>
      </c>
      <c r="AE10" s="17" t="e">
        <f t="shared" si="8"/>
        <v>#REF!</v>
      </c>
      <c r="AG10" s="45" t="e">
        <f>#REF!</f>
        <v>#REF!</v>
      </c>
      <c r="AH10" s="17" t="e">
        <f t="shared" si="9"/>
        <v>#REF!</v>
      </c>
      <c r="AJ10" s="45" t="e">
        <f>#REF!</f>
        <v>#REF!</v>
      </c>
      <c r="AK10" s="17" t="e">
        <f t="shared" si="10"/>
        <v>#REF!</v>
      </c>
      <c r="AM10" s="8" t="e">
        <f>#REF!</f>
        <v>#REF!</v>
      </c>
      <c r="AO10" s="8" t="e">
        <f>#REF!</f>
        <v>#REF!</v>
      </c>
      <c r="AQ10" s="8" t="e">
        <f>#REF!</f>
        <v>#REF!</v>
      </c>
      <c r="AS10" s="8"/>
      <c r="AU10" s="8" t="e">
        <f t="shared" si="11"/>
        <v>#DIV/0!</v>
      </c>
      <c r="AW10" s="8" t="e">
        <f t="shared" si="12"/>
        <v>#DIV/0!</v>
      </c>
      <c r="AY10" s="8" t="e">
        <f>#REF!</f>
        <v>#REF!</v>
      </c>
    </row>
    <row r="11" spans="1:54" ht="16" hidden="1" thickBot="1" x14ac:dyDescent="0.25">
      <c r="A11" s="54" t="s">
        <v>35</v>
      </c>
      <c r="C11" s="44" t="e">
        <f>#REF!</f>
        <v>#REF!</v>
      </c>
      <c r="E11" s="44"/>
      <c r="G11" s="45"/>
      <c r="H11" s="46" t="e">
        <f t="shared" si="0"/>
        <v>#DIV/0!</v>
      </c>
      <c r="J11" s="45">
        <f t="shared" si="1"/>
        <v>0</v>
      </c>
      <c r="K11" s="17" t="e">
        <f t="shared" si="2"/>
        <v>#DIV/0!</v>
      </c>
      <c r="M11" s="45"/>
      <c r="N11" s="17" t="e">
        <f t="shared" si="3"/>
        <v>#DIV/0!</v>
      </c>
      <c r="P11" s="67" t="e">
        <f t="shared" si="4"/>
        <v>#DIV/0!</v>
      </c>
      <c r="R11" s="45" t="e">
        <f>#REF!</f>
        <v>#REF!</v>
      </c>
      <c r="S11" s="17" t="e">
        <f t="shared" si="5"/>
        <v>#REF!</v>
      </c>
      <c r="U11" s="45" t="e">
        <f>#REF!</f>
        <v>#REF!</v>
      </c>
      <c r="V11" s="17" t="e" cm="1">
        <f t="array" aca="1" ref="V11" ca="1">U11(M11+G11)</f>
        <v>#REF!</v>
      </c>
      <c r="X11" s="45" t="e">
        <f>#REF!</f>
        <v>#REF!</v>
      </c>
      <c r="Y11" s="17" t="e">
        <f t="shared" si="6"/>
        <v>#REF!</v>
      </c>
      <c r="AA11" s="45" t="e">
        <f>#REF!</f>
        <v>#REF!</v>
      </c>
      <c r="AB11" s="17" t="e">
        <f t="shared" si="7"/>
        <v>#REF!</v>
      </c>
      <c r="AD11" s="45" t="e">
        <f>#REF!</f>
        <v>#REF!</v>
      </c>
      <c r="AE11" s="17" t="e">
        <f t="shared" si="8"/>
        <v>#REF!</v>
      </c>
      <c r="AG11" s="45" t="e">
        <f>#REF!</f>
        <v>#REF!</v>
      </c>
      <c r="AH11" s="17" t="e">
        <f t="shared" si="9"/>
        <v>#REF!</v>
      </c>
      <c r="AJ11" s="45" t="e">
        <f>#REF!</f>
        <v>#REF!</v>
      </c>
      <c r="AK11" s="17" t="e">
        <f t="shared" si="10"/>
        <v>#REF!</v>
      </c>
      <c r="AM11" s="8" t="e">
        <f>#REF!</f>
        <v>#REF!</v>
      </c>
      <c r="AO11" s="8" t="e">
        <f>#REF!</f>
        <v>#REF!</v>
      </c>
      <c r="AQ11" s="8" t="e">
        <f>#REF!</f>
        <v>#REF!</v>
      </c>
      <c r="AS11" s="8"/>
      <c r="AU11" s="8" t="e">
        <f t="shared" si="11"/>
        <v>#DIV/0!</v>
      </c>
      <c r="AW11" s="8" t="e">
        <f t="shared" si="12"/>
        <v>#DIV/0!</v>
      </c>
      <c r="AY11" s="8" t="e">
        <f>#REF!</f>
        <v>#REF!</v>
      </c>
    </row>
    <row r="12" spans="1:54" ht="16" hidden="1" thickBot="1" x14ac:dyDescent="0.25">
      <c r="A12" s="55" t="s">
        <v>36</v>
      </c>
      <c r="C12" s="47" t="e">
        <f>#REF!</f>
        <v>#REF!</v>
      </c>
      <c r="E12" s="47"/>
      <c r="G12" s="48"/>
      <c r="H12" s="49" t="e">
        <f t="shared" si="0"/>
        <v>#DIV/0!</v>
      </c>
      <c r="J12" s="45">
        <f t="shared" si="1"/>
        <v>0</v>
      </c>
      <c r="K12" s="18" t="e">
        <f t="shared" si="2"/>
        <v>#DIV/0!</v>
      </c>
      <c r="M12" s="48"/>
      <c r="N12" s="18" t="e">
        <f>M12/J12</f>
        <v>#DIV/0!</v>
      </c>
      <c r="P12" s="67" t="e">
        <f t="shared" si="4"/>
        <v>#DIV/0!</v>
      </c>
      <c r="R12" s="48" t="e">
        <f>#REF!</f>
        <v>#REF!</v>
      </c>
      <c r="S12" s="18" t="e">
        <f t="shared" si="5"/>
        <v>#REF!</v>
      </c>
      <c r="U12" s="48" t="e">
        <f>#REF!</f>
        <v>#REF!</v>
      </c>
      <c r="V12" s="18" t="e" cm="1">
        <f t="array" aca="1" ref="V12" ca="1">U12(M12+G12)</f>
        <v>#REF!</v>
      </c>
      <c r="X12" s="48" t="e">
        <f>#REF!</f>
        <v>#REF!</v>
      </c>
      <c r="Y12" s="18" t="e">
        <f t="shared" si="6"/>
        <v>#REF!</v>
      </c>
      <c r="AA12" s="48" t="e">
        <f>#REF!</f>
        <v>#REF!</v>
      </c>
      <c r="AB12" s="18" t="e">
        <f t="shared" si="7"/>
        <v>#REF!</v>
      </c>
      <c r="AD12" s="48" t="e">
        <f>#REF!</f>
        <v>#REF!</v>
      </c>
      <c r="AE12" s="18" t="e">
        <f t="shared" si="8"/>
        <v>#REF!</v>
      </c>
      <c r="AG12" s="48" t="e">
        <f>#REF!</f>
        <v>#REF!</v>
      </c>
      <c r="AH12" s="18" t="e">
        <f t="shared" si="9"/>
        <v>#REF!</v>
      </c>
      <c r="AJ12" s="48" t="e">
        <f>#REF!</f>
        <v>#REF!</v>
      </c>
      <c r="AK12" s="18" t="e">
        <f t="shared" si="10"/>
        <v>#REF!</v>
      </c>
      <c r="AM12" s="9" t="e">
        <f>#REF!</f>
        <v>#REF!</v>
      </c>
      <c r="AO12" s="9" t="e">
        <f>#REF!</f>
        <v>#REF!</v>
      </c>
      <c r="AQ12" s="9" t="e">
        <f>#REF!</f>
        <v>#REF!</v>
      </c>
      <c r="AS12" s="9"/>
      <c r="AU12" s="9" t="e">
        <f t="shared" si="11"/>
        <v>#DIV/0!</v>
      </c>
      <c r="AW12" s="9" t="e">
        <f t="shared" si="12"/>
        <v>#DIV/0!</v>
      </c>
      <c r="AY12" s="9" t="e">
        <f>#REF!</f>
        <v>#REF!</v>
      </c>
    </row>
    <row r="13" spans="1:54" ht="5" customHeight="1" thickBot="1" x14ac:dyDescent="0.25">
      <c r="H13" s="29"/>
      <c r="P13" s="67" t="e">
        <f t="shared" si="4"/>
        <v>#DIV/0!</v>
      </c>
    </row>
    <row r="14" spans="1:54" ht="15" customHeight="1" thickBot="1" x14ac:dyDescent="0.25">
      <c r="A14" s="25" t="s">
        <v>21</v>
      </c>
      <c r="C14" s="26" t="e">
        <f>SUM(C6:C12)</f>
        <v>#REF!</v>
      </c>
      <c r="E14" s="26">
        <f>SUM(E6:E12)</f>
        <v>0</v>
      </c>
      <c r="G14" s="27">
        <f>SUM(G6:G12)</f>
        <v>0</v>
      </c>
      <c r="H14" s="28" t="e">
        <f t="shared" si="0"/>
        <v>#DIV/0!</v>
      </c>
      <c r="J14" s="27">
        <f>SUM(J6:J12)</f>
        <v>0</v>
      </c>
      <c r="K14" s="30" t="e">
        <f t="shared" ref="K14" si="13">J14/E14</f>
        <v>#DIV/0!</v>
      </c>
      <c r="M14" s="27">
        <f>SUM(M6:M12)</f>
        <v>0</v>
      </c>
      <c r="N14" s="30" t="e">
        <f>M14/J14</f>
        <v>#DIV/0!</v>
      </c>
      <c r="P14" s="67" t="e">
        <f t="shared" si="4"/>
        <v>#DIV/0!</v>
      </c>
      <c r="R14" s="27" t="e">
        <f>SUM(R6:R12)</f>
        <v>#REF!</v>
      </c>
      <c r="S14" s="30" t="e">
        <f t="shared" ref="S14" si="14">R14/(M14+G14)</f>
        <v>#REF!</v>
      </c>
      <c r="U14" s="27" t="e">
        <f>SUM(U6:U12)</f>
        <v>#REF!</v>
      </c>
      <c r="V14" s="30" t="e" cm="1">
        <f t="array" aca="1" ref="V14" ca="1">U14(M14+G14)</f>
        <v>#REF!</v>
      </c>
      <c r="X14" s="27" t="e">
        <f>SUM(X6:X12)</f>
        <v>#REF!</v>
      </c>
      <c r="Y14" s="30" t="e">
        <f t="shared" ref="Y14" si="15">X14/(M14+G14)</f>
        <v>#REF!</v>
      </c>
      <c r="AA14" s="27" t="e">
        <f>SUM(AA6:AA12)</f>
        <v>#REF!</v>
      </c>
      <c r="AB14" s="30" t="e">
        <f>AA14/(M14+G14)</f>
        <v>#REF!</v>
      </c>
      <c r="AD14" s="27" t="e">
        <f>SUM(AD6:AD12)</f>
        <v>#REF!</v>
      </c>
      <c r="AE14" s="30" t="e">
        <f t="shared" ref="AE14" si="16">AD14/AA14</f>
        <v>#REF!</v>
      </c>
      <c r="AG14" s="27" t="e">
        <f>SUM(AG6:AG12)</f>
        <v>#REF!</v>
      </c>
      <c r="AH14" s="30" t="e">
        <f t="shared" ref="AH14" si="17">AG14/AA14</f>
        <v>#REF!</v>
      </c>
      <c r="AJ14" s="27" t="e">
        <f>SUM(AJ6:AJ12)</f>
        <v>#REF!</v>
      </c>
      <c r="AK14" s="30" t="e">
        <f t="shared" ref="AK14" si="18">AJ14/AA14</f>
        <v>#REF!</v>
      </c>
      <c r="AM14" s="32" t="e">
        <f>SUM(AM6:AM12)</f>
        <v>#REF!</v>
      </c>
      <c r="AO14" s="32" t="e">
        <f>SUM(AO6:AO12)</f>
        <v>#REF!</v>
      </c>
      <c r="AQ14" s="32" t="e">
        <f>SUM(AQ6:AQ12)</f>
        <v>#REF!</v>
      </c>
      <c r="AS14" s="32">
        <f>SUM(AS6:AS12)</f>
        <v>0</v>
      </c>
      <c r="AU14" s="32" t="e">
        <f>AS14/(G14+M14)</f>
        <v>#DIV/0!</v>
      </c>
      <c r="AW14" s="32" t="e">
        <f>AS14/E14</f>
        <v>#DIV/0!</v>
      </c>
      <c r="AY14" s="32" t="e">
        <f>SUM(AY6:AY12)</f>
        <v>#REF!</v>
      </c>
    </row>
    <row r="15" spans="1:54" ht="14.25" hidden="1" customHeight="1" x14ac:dyDescent="0.2"/>
    <row r="16" spans="1:54" ht="16" thickBot="1" x14ac:dyDescent="0.25">
      <c r="AN16" s="14"/>
    </row>
    <row r="17" spans="1:53" x14ac:dyDescent="0.2">
      <c r="A17" s="53"/>
      <c r="E17" s="41"/>
      <c r="G17" s="42"/>
      <c r="H17" s="43" t="e">
        <f>G17/E17</f>
        <v>#DIV/0!</v>
      </c>
      <c r="M17" s="42"/>
      <c r="N17" s="16" t="e">
        <f>M17/E17</f>
        <v>#DIV/0!</v>
      </c>
      <c r="AS17" s="60"/>
      <c r="AZ17" s="59"/>
    </row>
    <row r="18" spans="1:53" hidden="1" x14ac:dyDescent="0.2">
      <c r="A18" s="54" t="s">
        <v>37</v>
      </c>
      <c r="E18" s="44"/>
      <c r="F18" s="5">
        <v>3</v>
      </c>
      <c r="G18" s="45"/>
      <c r="H18" s="46" t="e">
        <f t="shared" ref="H18:H19" si="19">G18/E18</f>
        <v>#DIV/0!</v>
      </c>
      <c r="M18" s="45">
        <v>0</v>
      </c>
      <c r="N18" s="17" t="e">
        <f>M18/E18</f>
        <v>#DIV/0!</v>
      </c>
      <c r="AS18" s="66"/>
    </row>
    <row r="19" spans="1:53" ht="16" hidden="1" thickBot="1" x14ac:dyDescent="0.25">
      <c r="A19" s="56" t="s">
        <v>38</v>
      </c>
      <c r="E19" s="57"/>
      <c r="G19" s="45"/>
      <c r="H19" s="46" t="e">
        <f t="shared" si="19"/>
        <v>#DIV/0!</v>
      </c>
      <c r="M19" s="58">
        <v>0</v>
      </c>
      <c r="N19" s="17" t="e">
        <f t="shared" ref="N19" si="20">M19/J19</f>
        <v>#DIV/0!</v>
      </c>
      <c r="AS19" s="61"/>
    </row>
    <row r="20" spans="1:53" ht="16" hidden="1" thickBot="1" x14ac:dyDescent="0.25">
      <c r="A20" s="55" t="s">
        <v>39</v>
      </c>
      <c r="E20" s="47"/>
      <c r="G20" s="45"/>
      <c r="H20" s="46" t="e">
        <f>G20/E20</f>
        <v>#DIV/0!</v>
      </c>
      <c r="M20" s="42" t="e">
        <f>#REF!</f>
        <v>#REF!</v>
      </c>
      <c r="N20" s="16" t="e">
        <f>M20/J20</f>
        <v>#REF!</v>
      </c>
      <c r="AS20" s="61"/>
    </row>
    <row r="21" spans="1:53" ht="6.75" customHeight="1" thickBot="1" x14ac:dyDescent="0.25">
      <c r="C21"/>
      <c r="D21"/>
      <c r="E21"/>
      <c r="F21"/>
      <c r="G21"/>
      <c r="H21"/>
      <c r="I21"/>
      <c r="J21"/>
      <c r="K21"/>
      <c r="L21"/>
      <c r="M21"/>
      <c r="N21"/>
      <c r="AS21" s="3"/>
    </row>
    <row r="22" spans="1:53" ht="16" thickBot="1" x14ac:dyDescent="0.25">
      <c r="A22" s="25" t="s">
        <v>21</v>
      </c>
      <c r="C22" s="26" t="e">
        <f>SUM(C12:C20)</f>
        <v>#REF!</v>
      </c>
      <c r="E22" s="26">
        <f>SUM(E17:E20)</f>
        <v>0</v>
      </c>
      <c r="G22" s="27">
        <f>SUM(G17:G20)</f>
        <v>0</v>
      </c>
      <c r="H22" s="28" t="e">
        <f t="shared" ref="H22" si="21">G22/E22</f>
        <v>#DIV/0!</v>
      </c>
      <c r="M22" s="27" t="e">
        <f>SUM(M17:M20)</f>
        <v>#REF!</v>
      </c>
      <c r="N22" s="30" t="e">
        <f>N18</f>
        <v>#DIV/0!</v>
      </c>
      <c r="P22"/>
      <c r="R22" s="27" t="e">
        <f>SUM(R12:R20)</f>
        <v>#REF!</v>
      </c>
      <c r="S22" s="30" t="e">
        <f t="shared" ref="S22" si="22">R22/(M22+G22)</f>
        <v>#REF!</v>
      </c>
      <c r="U22" s="27" t="e">
        <f>SUM(U12:U20)</f>
        <v>#REF!</v>
      </c>
      <c r="V22" s="30" t="e" cm="1">
        <f t="array" aca="1" ref="V22" ca="1">U22(M22+G22)</f>
        <v>#REF!</v>
      </c>
      <c r="X22" s="27" t="e">
        <f>SUM(X12:X20)</f>
        <v>#REF!</v>
      </c>
      <c r="Y22" s="30" t="e">
        <f t="shared" ref="Y22" si="23">X22/(M22+G22)</f>
        <v>#REF!</v>
      </c>
      <c r="AA22" s="27" t="e">
        <f>SUM(AA12:AA20)</f>
        <v>#REF!</v>
      </c>
      <c r="AB22" s="30" t="e">
        <f>AA22/(M22+G22)</f>
        <v>#REF!</v>
      </c>
      <c r="AD22" s="27" t="e">
        <f>SUM(AD12:AD20)</f>
        <v>#REF!</v>
      </c>
      <c r="AE22" s="30" t="e">
        <f t="shared" ref="AE22" si="24">AD22/AA22</f>
        <v>#REF!</v>
      </c>
      <c r="AG22" s="27" t="e">
        <f>SUM(AG12:AG20)</f>
        <v>#REF!</v>
      </c>
      <c r="AH22" s="30" t="e">
        <f t="shared" ref="AH22" si="25">AG22/AA22</f>
        <v>#REF!</v>
      </c>
      <c r="AJ22" s="27" t="e">
        <f>SUM(AJ12:AJ20)</f>
        <v>#REF!</v>
      </c>
      <c r="AK22" s="30" t="e">
        <f t="shared" ref="AK22" si="26">AJ22/AA22</f>
        <v>#REF!</v>
      </c>
      <c r="AM22" s="32" t="e">
        <f>SUM(AM12:AM20)</f>
        <v>#REF!</v>
      </c>
      <c r="AO22" s="32" t="e">
        <f>SUM(AO12:AO20)</f>
        <v>#REF!</v>
      </c>
      <c r="AQ22" s="32" t="e">
        <f>SUM(AQ12:AQ20)</f>
        <v>#REF!</v>
      </c>
      <c r="AS22" s="62">
        <f>SUM(AS17:AS20)</f>
        <v>0</v>
      </c>
    </row>
    <row r="23" spans="1:53" ht="16" thickBot="1" x14ac:dyDescent="0.25">
      <c r="BA23" s="63"/>
    </row>
    <row r="24" spans="1:53" ht="16" hidden="1" thickBot="1" x14ac:dyDescent="0.25"/>
    <row r="25" spans="1:53" ht="16" thickBot="1" x14ac:dyDescent="0.25">
      <c r="P25" s="31" t="s">
        <v>33</v>
      </c>
      <c r="AS25" s="65">
        <f>AS22+AS14</f>
        <v>0</v>
      </c>
      <c r="AZ25" s="59"/>
    </row>
    <row r="26" spans="1:53" x14ac:dyDescent="0.2">
      <c r="K26" s="3"/>
    </row>
    <row r="27" spans="1:53" x14ac:dyDescent="0.2">
      <c r="N27" s="64"/>
      <c r="AS27" s="33"/>
    </row>
    <row r="28" spans="1:53" x14ac:dyDescent="0.2">
      <c r="N28" s="3"/>
    </row>
    <row r="29" spans="1:53" x14ac:dyDescent="0.2">
      <c r="N29" s="3"/>
    </row>
    <row r="36" ht="33" customHeight="1" x14ac:dyDescent="0.2"/>
  </sheetData>
  <mergeCells count="22">
    <mergeCell ref="X5:Y5"/>
    <mergeCell ref="R3:S3"/>
    <mergeCell ref="U3:V3"/>
    <mergeCell ref="X3:Y3"/>
    <mergeCell ref="G3:H3"/>
    <mergeCell ref="M3:N3"/>
    <mergeCell ref="R4:S4"/>
    <mergeCell ref="U4:V4"/>
    <mergeCell ref="X4:Y4"/>
    <mergeCell ref="G4:H4"/>
    <mergeCell ref="J5:K5"/>
    <mergeCell ref="M4:N4"/>
    <mergeCell ref="R5:S5"/>
    <mergeCell ref="U5:V5"/>
    <mergeCell ref="AA5:AB5"/>
    <mergeCell ref="AD5:AE5"/>
    <mergeCell ref="AG5:AH5"/>
    <mergeCell ref="AJ5:AK5"/>
    <mergeCell ref="AA4:AB4"/>
    <mergeCell ref="AD4:AE4"/>
    <mergeCell ref="AG4:AH4"/>
    <mergeCell ref="AJ4:AK4"/>
  </mergeCells>
  <conditionalFormatting sqref="H6:H12 H17:H20">
    <cfRule type="cellIs" dxfId="19" priority="26" operator="lessThan">
      <formula>$H$5</formula>
    </cfRule>
    <cfRule type="cellIs" dxfId="18" priority="25" operator="greaterThanOrEqual">
      <formula>$H$5</formula>
    </cfRule>
  </conditionalFormatting>
  <conditionalFormatting sqref="H14">
    <cfRule type="cellIs" dxfId="17" priority="24" operator="lessThan">
      <formula>$H$5</formula>
    </cfRule>
    <cfRule type="cellIs" dxfId="16" priority="23" operator="greaterThanOrEqual">
      <formula>$H$5</formula>
    </cfRule>
  </conditionalFormatting>
  <conditionalFormatting sqref="H22">
    <cfRule type="cellIs" dxfId="15" priority="7" operator="greaterThanOrEqual">
      <formula>$H$5</formula>
    </cfRule>
    <cfRule type="cellIs" dxfId="14" priority="8" operator="lessThan">
      <formula>$H$5</formula>
    </cfRule>
  </conditionalFormatting>
  <conditionalFormatting sqref="N6:N12 N17:N20">
    <cfRule type="cellIs" dxfId="13" priority="21" operator="greaterThanOrEqual">
      <formula>$N$5</formula>
    </cfRule>
    <cfRule type="cellIs" dxfId="12" priority="22" operator="lessThan">
      <formula>$N$5</formula>
    </cfRule>
  </conditionalFormatting>
  <conditionalFormatting sqref="N14">
    <cfRule type="cellIs" dxfId="11" priority="19" operator="greaterThanOrEqual">
      <formula>$N$5</formula>
    </cfRule>
    <cfRule type="cellIs" dxfId="10" priority="20" operator="lessThan">
      <formula>$N$5</formula>
    </cfRule>
  </conditionalFormatting>
  <conditionalFormatting sqref="N22">
    <cfRule type="cellIs" dxfId="9" priority="5" operator="greaterThanOrEqual">
      <formula>$N$5</formula>
    </cfRule>
    <cfRule type="cellIs" dxfId="8" priority="6" operator="lessThan">
      <formula>$N$5</formula>
    </cfRule>
  </conditionalFormatting>
  <conditionalFormatting sqref="P6:P14">
    <cfRule type="cellIs" dxfId="7" priority="1" operator="lessThan">
      <formula>$P$5</formula>
    </cfRule>
    <cfRule type="cellIs" dxfId="6" priority="2" operator="greaterThan">
      <formula>$P$5</formula>
    </cfRule>
  </conditionalFormatting>
  <conditionalFormatting sqref="AU6:AU12">
    <cfRule type="cellIs" dxfId="5" priority="17" operator="greaterThanOrEqual">
      <formula>$AU$5</formula>
    </cfRule>
    <cfRule type="cellIs" dxfId="4" priority="18" operator="lessThan">
      <formula>$AU$5</formula>
    </cfRule>
  </conditionalFormatting>
  <conditionalFormatting sqref="AU14">
    <cfRule type="cellIs" dxfId="3" priority="15" operator="greaterThanOrEqual">
      <formula>$AU$5</formula>
    </cfRule>
    <cfRule type="cellIs" dxfId="2" priority="16" operator="lessThan">
      <formula>$AU$5</formula>
    </cfRule>
  </conditionalFormatting>
  <conditionalFormatting sqref="AW6:AW12 AW14">
    <cfRule type="cellIs" dxfId="1" priority="13" operator="greaterThanOrEqual">
      <formula>$AW$5</formula>
    </cfRule>
    <cfRule type="cellIs" dxfId="0" priority="14" operator="lessThan">
      <formula>$AW$5</formula>
    </cfRule>
  </conditionalFormatting>
  <printOptions horizontalCentered="1"/>
  <pageMargins left="0.25" right="0.25" top="0.75" bottom="0.75" header="0.3" footer="0.3"/>
  <pageSetup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Perf Rpt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Krysta Ortuno</cp:lastModifiedBy>
  <cp:lastPrinted>2022-09-08T14:06:36Z</cp:lastPrinted>
  <dcterms:created xsi:type="dcterms:W3CDTF">2020-05-11T15:12:07Z</dcterms:created>
  <dcterms:modified xsi:type="dcterms:W3CDTF">2023-04-17T21:20:14Z</dcterms:modified>
</cp:coreProperties>
</file>